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ordje.jovanovic\Desktop\PP vrаta PEC okt 2025\ponovljena\za objavu\"/>
    </mc:Choice>
  </mc:AlternateContent>
  <xr:revisionPtr revIDLastSave="0" documentId="13_ncr:1_{DA00AA7A-EC84-4BB4-92ED-3BDDB903B1F7}" xr6:coauthVersionLast="47" xr6:coauthVersionMax="47" xr10:uidLastSave="{00000000-0000-0000-0000-000000000000}"/>
  <bookViews>
    <workbookView xWindow="-120" yWindow="-120" windowWidth="29040" windowHeight="15840" xr2:uid="{02834183-D98E-4A6D-9C21-D217D105D0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27" i="1"/>
  <c r="I25" i="1"/>
  <c r="I15" i="1"/>
  <c r="I24" i="1"/>
  <c r="I23" i="1"/>
  <c r="I22" i="1"/>
  <c r="I21" i="1"/>
  <c r="I12" i="1"/>
  <c r="I16" i="1"/>
  <c r="I14" i="1"/>
  <c r="I20" i="1" l="1"/>
  <c r="I19" i="1" l="1"/>
  <c r="I6" i="1" l="1"/>
  <c r="I10" i="1"/>
  <c r="I13" i="1"/>
  <c r="I5" i="1"/>
  <c r="I7" i="1"/>
  <c r="I9" i="1"/>
  <c r="I11" i="1"/>
  <c r="I8" i="1" l="1"/>
  <c r="I29" i="1" s="1"/>
</calcChain>
</file>

<file path=xl/sharedStrings.xml><?xml version="1.0" encoding="utf-8"?>
<sst xmlns="http://schemas.openxmlformats.org/spreadsheetml/2006/main" count="82" uniqueCount="63">
  <si>
    <t>Р.бр</t>
  </si>
  <si>
    <t>Јед.
мере</t>
  </si>
  <si>
    <t>Кол.</t>
  </si>
  <si>
    <t>Укупно</t>
  </si>
  <si>
    <t>ком.</t>
  </si>
  <si>
    <t>Тип врата
(бр. Крила)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</si>
  <si>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</si>
  <si>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</si>
  <si>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</si>
  <si>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</si>
  <si>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</si>
  <si>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</si>
  <si>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</si>
  <si>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</si>
  <si>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</si>
  <si>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Димензија
(ШхВ) cm</t>
  </si>
  <si>
    <t>Отпорност на пожар EI</t>
  </si>
  <si>
    <t>Oпис позиције</t>
  </si>
  <si>
    <t>2.1</t>
  </si>
  <si>
    <t>2.2</t>
  </si>
  <si>
    <t>УКУПНО
 у РСД без ПДВ-а</t>
  </si>
  <si>
    <t>Информације о понуђачу</t>
  </si>
  <si>
    <t>Назив правног лица</t>
  </si>
  <si>
    <t>Седиште</t>
  </si>
  <si>
    <t>Датум издавања понуде</t>
  </si>
  <si>
    <t>Рок важења понуде</t>
  </si>
  <si>
    <t>ПЕЦ - СПЕЦИФИКАЦИЈА ПП ВРАТА</t>
  </si>
  <si>
    <t>86 х 100</t>
  </si>
  <si>
    <t>72 х 116</t>
  </si>
  <si>
    <t>122 х 115</t>
  </si>
  <si>
    <t>122 х 96</t>
  </si>
  <si>
    <t>183 х 116</t>
  </si>
  <si>
    <t>1</t>
  </si>
  <si>
    <t>90 х 205</t>
  </si>
  <si>
    <t>комплет</t>
  </si>
  <si>
    <t xml:space="preserve">90 х 205 са "push bar"-oм </t>
  </si>
  <si>
    <t>Јединична
цена
( рад )</t>
  </si>
  <si>
    <t>Јединична
цена
( материјал )</t>
  </si>
  <si>
    <t>1.10</t>
  </si>
  <si>
    <t>1.12</t>
  </si>
  <si>
    <t>1.13</t>
  </si>
  <si>
    <t>90 х 200</t>
  </si>
  <si>
    <t>90 х 210</t>
  </si>
  <si>
    <t xml:space="preserve">90 х 200 са "push bar"-oм </t>
  </si>
  <si>
    <t xml:space="preserve">215 x 210 са "push bar"-oм </t>
  </si>
  <si>
    <t xml:space="preserve">110 x 210 са "push bar"-oм </t>
  </si>
  <si>
    <t xml:space="preserve">90 х 210 са "push bar"-oм </t>
  </si>
  <si>
    <t>110 х 210</t>
  </si>
  <si>
    <t>215 х 210</t>
  </si>
  <si>
    <t xml:space="preserve">95 х 225 са "push bar"-oм </t>
  </si>
  <si>
    <t>95х 225</t>
  </si>
  <si>
    <t>2.3</t>
  </si>
  <si>
    <t>2.4</t>
  </si>
  <si>
    <t>2.5</t>
  </si>
  <si>
    <t>2.7</t>
  </si>
  <si>
    <t>2.8</t>
  </si>
  <si>
    <t>205 х 215</t>
  </si>
  <si>
    <t xml:space="preserve">205 x 215 са "push bar"-oм </t>
  </si>
  <si>
    <t>Пажљива демонтажа постојећих врата, одношење на депонију или одлагање у објекту по налогу Наручиоца.</t>
  </si>
  <si>
    <r>
      <t xml:space="preserve">Набавка, испорука и монтажа ПП врата у објекту ПЕЦ РТС, Абердарева 1, Београд.
Позиција обухвата испоруку и монтажу нових врата са припадајућом опремом, као </t>
    </r>
    <r>
      <rPr>
        <b/>
        <sz val="11"/>
        <color theme="1"/>
        <rFont val="Calibri"/>
        <family val="2"/>
        <charset val="238"/>
        <scheme val="minor"/>
      </rPr>
      <t>поправке и обраду шпалетна након уградње</t>
    </r>
    <r>
      <rPr>
        <sz val="11"/>
        <color theme="1"/>
        <rFont val="Calibri"/>
        <family val="2"/>
        <charset val="238"/>
        <scheme val="minor"/>
      </rPr>
      <t xml:space="preserve"> предметних врата.
 У цену урачунати сав потрошни материјал као и пратеће грађевинско занатске радове у складу са ПП захтевима. Прецизне мере и смер окретања узети на лицу места.
Сва врата се испоручују са квалитетним </t>
    </r>
    <r>
      <rPr>
        <b/>
        <sz val="11"/>
        <color theme="1"/>
        <rFont val="Calibri"/>
        <family val="2"/>
        <charset val="238"/>
        <scheme val="minor"/>
      </rPr>
      <t>аутоматом</t>
    </r>
    <r>
      <rPr>
        <sz val="11"/>
        <color theme="1"/>
        <rFont val="Calibri"/>
        <family val="2"/>
        <charset val="238"/>
        <scheme val="minor"/>
      </rPr>
      <t xml:space="preserve"> за аутоматско затварање.
Врата са назначеним "</t>
    </r>
    <r>
      <rPr>
        <b/>
        <sz val="11"/>
        <color theme="1"/>
        <rFont val="Calibri"/>
        <family val="2"/>
        <charset val="238"/>
        <scheme val="minor"/>
      </rPr>
      <t>Push bar</t>
    </r>
    <r>
      <rPr>
        <sz val="11"/>
        <color theme="1"/>
        <rFont val="Calibri"/>
        <family val="2"/>
        <charset val="238"/>
        <scheme val="minor"/>
      </rPr>
      <t xml:space="preserve">"-ом, произвођача Cisa, модел Fast Push Exit Bar ознака 59001 или одговарајући, одвојен од површине врата. 
Обрачун по комаду врата у комплету са сасвим пратећим елементима и документацијом.
</t>
    </r>
    <r>
      <rPr>
        <b/>
        <sz val="11"/>
        <color theme="1"/>
        <rFont val="Calibri"/>
        <family val="2"/>
        <charset val="238"/>
        <scheme val="minor"/>
      </rPr>
      <t>За сав уграђени материјал неопходно је доставити атесте (извештај о извршеном испитивању материјала, атесте о негоривости и противдимности материјала), изјаву Произвођача / Добављача и изјаву Извођача којом се потврђује уградња и место уградње наведеног атестираног материјала.</t>
    </r>
  </si>
  <si>
    <r>
      <t xml:space="preserve">УКУПНО
 са ПДВ-ом </t>
    </r>
    <r>
      <rPr>
        <b/>
        <sz val="11"/>
        <color theme="1"/>
        <rFont val="Calibri"/>
        <family val="2"/>
        <charset val="238"/>
        <scheme val="minor"/>
      </rPr>
      <t>у РСД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</si>
  <si>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ПДВ </t>
  </si>
  <si>
    <r>
      <rPr>
        <b/>
        <sz val="11"/>
        <color theme="1"/>
        <rFont val="Calibri"/>
        <family val="2"/>
        <charset val="238"/>
        <scheme val="minor"/>
      </rPr>
      <t>Припремно- завршни радови</t>
    </r>
    <r>
      <rPr>
        <sz val="11"/>
        <color theme="1"/>
        <rFont val="Calibri"/>
        <family val="2"/>
        <charset val="238"/>
        <scheme val="minor"/>
      </rPr>
      <t xml:space="preserve"> 
Отварање градилишта, израда и вођење техничке документације, примопредаја предметних радова Инвеститору, транспортни трошкови, одлагање материјала и опреме, пратећи грађевински радови, на форимирању отвора за уградњу врата и крпљење по уградњи, обрада шпалетни, довођење у исправно стање; обезбеђење ватрогасне страже за све радове са варничењем и отвореним пламеном, отклањање евентуалних техничких и естетских грешака, одржавање хигијене, чишћење од шута, паковање у вреће и дневно одношење истог ван објекта тј. на депонију и сл.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</si>
</sst>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2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center" vertical="center" wrapText="1"/>
    </xf>
    <xf numFmtId="3" fontId="0" fillId="2" borderId="23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 indent="2"/>
    </xf>
    <xf numFmtId="0" fontId="0" fillId="2" borderId="1" xfId="0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right" vertical="center" wrapText="1"/>
    </xf>
    <xf numFmtId="0" fontId="0" fillId="2" borderId="20" xfId="0" applyFill="1" applyBorder="1" applyAlignment="1">
      <alignment horizontal="right" vertical="center" wrapText="1"/>
    </xf>
    <xf numFmtId="0" fontId="0" fillId="2" borderId="15" xfId="0" applyFill="1" applyBorder="1" applyAlignment="1">
      <alignment horizontal="right" vertical="center" wrapText="1"/>
    </xf>
    <xf numFmtId="0" fontId="0" fillId="2" borderId="21" xfId="0" applyFill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wrapText="1" indent="3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 indent="3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3" fillId="0" borderId="16" xfId="0" applyNumberFormat="1" applyFont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1" fontId="3" fillId="0" borderId="18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2DCB-2A24-4F0E-8E24-62A49D7D8CDF}">
  <dimension ref="A1:K38"/>
  <sheetViews>
    <sheetView tabSelected="1" topLeftCell="A4" zoomScaleNormal="100" workbookViewId="0">
      <selection activeCell="B3" sqref="B3:D3"/>
    </sheetView>
  </sheetViews>
  <sheetFormatPr defaultColWidth="9.28515625" defaultRowHeight="15" x14ac:dyDescent="0.25"/>
  <cols>
    <col min="1" max="1" width="4.7109375" style="1" customWidth="1"/>
    <col min="2" max="2" width="13.85546875" style="1" customWidth="1"/>
    <col min="3" max="3" width="27" style="1" customWidth="1"/>
    <col min="4" max="4" width="17.7109375" style="1" customWidth="1"/>
    <col min="5" max="5" width="8.5703125" style="1" customWidth="1"/>
    <col min="6" max="6" width="7.28515625" style="1" customWidth="1"/>
    <col min="7" max="7" width="12.42578125" style="1" customWidth="1"/>
    <col min="8" max="8" width="12.28515625" style="1" customWidth="1"/>
    <col min="9" max="9" width="12.7109375" style="1" customWidth="1"/>
    <col min="10" max="10" width="14.85546875" style="1" customWidth="1"/>
    <col min="11" max="11" width="9.85546875" style="1" bestFit="1" customWidth="1"/>
    <col min="12" max="12" width="12.5703125" style="1" bestFit="1" customWidth="1"/>
    <col min="13" max="16384" width="9.28515625" style="1"/>
  </cols>
  <sheetData>
    <row r="1" spans="1:11" ht="43.35" customHeight="1" thickBot="1" x14ac:dyDescent="0.3">
      <c r="A1" s="52" t="s">
        <v>26</v>
      </c>
      <c r="B1" s="53"/>
      <c r="C1" s="53"/>
      <c r="D1" s="53"/>
      <c r="E1" s="53"/>
      <c r="F1" s="53"/>
      <c r="G1" s="53"/>
      <c r="H1" s="53"/>
      <c r="I1" s="54"/>
    </row>
    <row r="2" spans="1:11" ht="60" x14ac:dyDescent="0.25">
      <c r="A2" s="15" t="s">
        <v>0</v>
      </c>
      <c r="B2" s="55" t="s">
        <v>17</v>
      </c>
      <c r="C2" s="55"/>
      <c r="D2" s="55"/>
      <c r="E2" s="16" t="s">
        <v>1</v>
      </c>
      <c r="F2" s="16" t="s">
        <v>2</v>
      </c>
      <c r="G2" s="19" t="s">
        <v>37</v>
      </c>
      <c r="H2" s="19" t="s">
        <v>36</v>
      </c>
      <c r="I2" s="17" t="s">
        <v>3</v>
      </c>
    </row>
    <row r="3" spans="1:11" ht="316.5" customHeight="1" x14ac:dyDescent="0.25">
      <c r="A3" s="12">
        <v>1</v>
      </c>
      <c r="B3" s="56" t="s">
        <v>59</v>
      </c>
      <c r="C3" s="56"/>
      <c r="D3" s="56"/>
      <c r="E3" s="2"/>
      <c r="F3" s="2"/>
      <c r="G3" s="20"/>
      <c r="H3" s="20"/>
      <c r="I3" s="18"/>
      <c r="K3" s="22"/>
    </row>
    <row r="4" spans="1:11" ht="46.35" customHeight="1" x14ac:dyDescent="0.25">
      <c r="A4" s="5"/>
      <c r="B4" s="4" t="s">
        <v>5</v>
      </c>
      <c r="C4" s="4" t="s">
        <v>15</v>
      </c>
      <c r="D4" s="4" t="s">
        <v>16</v>
      </c>
      <c r="E4" s="4"/>
      <c r="F4" s="4"/>
      <c r="G4" s="33"/>
      <c r="H4" s="20"/>
      <c r="I4" s="18"/>
      <c r="K4" s="22"/>
    </row>
    <row r="5" spans="1:11" x14ac:dyDescent="0.25">
      <c r="A5" s="30" t="s">
        <v>6</v>
      </c>
      <c r="B5" s="28">
        <v>1</v>
      </c>
      <c r="C5" s="27" t="s">
        <v>27</v>
      </c>
      <c r="D5" s="28">
        <v>120</v>
      </c>
      <c r="E5" s="28" t="s">
        <v>4</v>
      </c>
      <c r="F5" s="28">
        <v>1</v>
      </c>
      <c r="G5" s="21"/>
      <c r="H5" s="21"/>
      <c r="I5" s="29">
        <f t="shared" ref="I5:I16" si="0">F5*(G5+H5)</f>
        <v>0</v>
      </c>
      <c r="K5" s="22"/>
    </row>
    <row r="6" spans="1:11" x14ac:dyDescent="0.25">
      <c r="A6" s="30" t="s">
        <v>7</v>
      </c>
      <c r="B6" s="2">
        <v>1</v>
      </c>
      <c r="C6" s="3" t="s">
        <v>28</v>
      </c>
      <c r="D6" s="2">
        <v>120</v>
      </c>
      <c r="E6" s="2" t="s">
        <v>4</v>
      </c>
      <c r="F6" s="2">
        <v>1</v>
      </c>
      <c r="G6" s="21"/>
      <c r="H6" s="21"/>
      <c r="I6" s="18">
        <f>F6*(G6+H6)</f>
        <v>0</v>
      </c>
      <c r="K6" s="22"/>
    </row>
    <row r="7" spans="1:11" x14ac:dyDescent="0.25">
      <c r="A7" s="30" t="s">
        <v>8</v>
      </c>
      <c r="B7" s="28">
        <v>1</v>
      </c>
      <c r="C7" s="27" t="s">
        <v>29</v>
      </c>
      <c r="D7" s="28">
        <v>120</v>
      </c>
      <c r="E7" s="28" t="s">
        <v>4</v>
      </c>
      <c r="F7" s="28">
        <v>1</v>
      </c>
      <c r="G7" s="21"/>
      <c r="H7" s="21"/>
      <c r="I7" s="29">
        <f t="shared" si="0"/>
        <v>0</v>
      </c>
      <c r="K7" s="22"/>
    </row>
    <row r="8" spans="1:11" x14ac:dyDescent="0.25">
      <c r="A8" s="30" t="s">
        <v>9</v>
      </c>
      <c r="B8" s="2">
        <v>1</v>
      </c>
      <c r="C8" s="3" t="s">
        <v>30</v>
      </c>
      <c r="D8" s="2">
        <v>120</v>
      </c>
      <c r="E8" s="2" t="s">
        <v>4</v>
      </c>
      <c r="F8" s="2">
        <v>1</v>
      </c>
      <c r="G8" s="21"/>
      <c r="H8" s="21"/>
      <c r="I8" s="18">
        <f t="shared" si="0"/>
        <v>0</v>
      </c>
      <c r="K8" s="22"/>
    </row>
    <row r="9" spans="1:11" x14ac:dyDescent="0.25">
      <c r="A9" s="30" t="s">
        <v>10</v>
      </c>
      <c r="B9" s="28">
        <v>2</v>
      </c>
      <c r="C9" s="27" t="s">
        <v>31</v>
      </c>
      <c r="D9" s="28">
        <v>120</v>
      </c>
      <c r="E9" s="28" t="s">
        <v>4</v>
      </c>
      <c r="F9" s="28">
        <v>1</v>
      </c>
      <c r="G9" s="21"/>
      <c r="H9" s="21"/>
      <c r="I9" s="29">
        <f t="shared" si="0"/>
        <v>0</v>
      </c>
      <c r="K9" s="22"/>
    </row>
    <row r="10" spans="1:11" x14ac:dyDescent="0.25">
      <c r="A10" s="30" t="s">
        <v>11</v>
      </c>
      <c r="B10" s="34" t="s">
        <v>32</v>
      </c>
      <c r="C10" s="3" t="s">
        <v>43</v>
      </c>
      <c r="D10" s="2">
        <v>90</v>
      </c>
      <c r="E10" s="2" t="s">
        <v>4</v>
      </c>
      <c r="F10" s="2">
        <v>4</v>
      </c>
      <c r="G10" s="21"/>
      <c r="H10" s="21"/>
      <c r="I10" s="18">
        <f t="shared" si="0"/>
        <v>0</v>
      </c>
      <c r="K10" s="22"/>
    </row>
    <row r="11" spans="1:11" x14ac:dyDescent="0.25">
      <c r="A11" s="30" t="s">
        <v>12</v>
      </c>
      <c r="B11" s="28">
        <v>1</v>
      </c>
      <c r="C11" s="27" t="s">
        <v>35</v>
      </c>
      <c r="D11" s="28">
        <v>90</v>
      </c>
      <c r="E11" s="28" t="s">
        <v>4</v>
      </c>
      <c r="F11" s="28">
        <v>9</v>
      </c>
      <c r="G11" s="21"/>
      <c r="H11" s="21"/>
      <c r="I11" s="29">
        <f>F11*(G11+H11)</f>
        <v>0</v>
      </c>
      <c r="K11" s="22"/>
    </row>
    <row r="12" spans="1:11" x14ac:dyDescent="0.25">
      <c r="A12" s="30" t="s">
        <v>13</v>
      </c>
      <c r="B12" s="34" t="s">
        <v>32</v>
      </c>
      <c r="C12" s="3" t="s">
        <v>46</v>
      </c>
      <c r="D12" s="2">
        <v>90</v>
      </c>
      <c r="E12" s="2" t="s">
        <v>4</v>
      </c>
      <c r="F12" s="2">
        <v>1</v>
      </c>
      <c r="G12" s="21"/>
      <c r="H12" s="21"/>
      <c r="I12" s="18">
        <f t="shared" ref="I12" si="1">F12*(G12+H12)</f>
        <v>0</v>
      </c>
      <c r="K12" s="22"/>
    </row>
    <row r="13" spans="1:11" x14ac:dyDescent="0.25">
      <c r="A13" s="30" t="s">
        <v>14</v>
      </c>
      <c r="B13" s="26">
        <v>1</v>
      </c>
      <c r="C13" s="27" t="s">
        <v>49</v>
      </c>
      <c r="D13" s="26">
        <v>90</v>
      </c>
      <c r="E13" s="28" t="s">
        <v>4</v>
      </c>
      <c r="F13" s="28">
        <v>1</v>
      </c>
      <c r="G13" s="21"/>
      <c r="H13" s="21"/>
      <c r="I13" s="29">
        <f>F13*(G13+H13)</f>
        <v>0</v>
      </c>
      <c r="K13" s="22"/>
    </row>
    <row r="14" spans="1:11" ht="30" x14ac:dyDescent="0.25">
      <c r="A14" s="30" t="s">
        <v>38</v>
      </c>
      <c r="B14" s="2">
        <v>1</v>
      </c>
      <c r="C14" s="3" t="s">
        <v>45</v>
      </c>
      <c r="D14" s="2">
        <v>90</v>
      </c>
      <c r="E14" s="2" t="s">
        <v>4</v>
      </c>
      <c r="F14" s="2">
        <v>2</v>
      </c>
      <c r="G14" s="21"/>
      <c r="H14" s="21"/>
      <c r="I14" s="18">
        <f>F14*(G14+H14)</f>
        <v>0</v>
      </c>
      <c r="K14" s="22"/>
    </row>
    <row r="15" spans="1:11" ht="30" x14ac:dyDescent="0.25">
      <c r="A15" s="30" t="s">
        <v>39</v>
      </c>
      <c r="B15" s="28">
        <v>2</v>
      </c>
      <c r="C15" s="27" t="s">
        <v>57</v>
      </c>
      <c r="D15" s="28">
        <v>120</v>
      </c>
      <c r="E15" s="28" t="s">
        <v>4</v>
      </c>
      <c r="F15" s="28">
        <v>1</v>
      </c>
      <c r="G15" s="21"/>
      <c r="H15" s="21"/>
      <c r="I15" s="29">
        <f t="shared" ref="I15" si="2">F15*(G15+H15)</f>
        <v>0</v>
      </c>
      <c r="K15" s="22"/>
    </row>
    <row r="16" spans="1:11" ht="30" x14ac:dyDescent="0.25">
      <c r="A16" s="30" t="s">
        <v>40</v>
      </c>
      <c r="B16" s="2">
        <v>2</v>
      </c>
      <c r="C16" s="3" t="s">
        <v>44</v>
      </c>
      <c r="D16" s="2">
        <v>120</v>
      </c>
      <c r="E16" s="2" t="s">
        <v>4</v>
      </c>
      <c r="F16" s="2">
        <v>1</v>
      </c>
      <c r="G16" s="21"/>
      <c r="H16" s="21"/>
      <c r="I16" s="18">
        <f t="shared" si="0"/>
        <v>0</v>
      </c>
      <c r="K16" s="22"/>
    </row>
    <row r="17" spans="1:11" ht="10.5" customHeight="1" x14ac:dyDescent="0.25">
      <c r="A17" s="31"/>
      <c r="B17" s="2"/>
      <c r="C17" s="2"/>
      <c r="D17" s="2"/>
      <c r="E17" s="2"/>
      <c r="F17" s="2"/>
      <c r="G17" s="20"/>
      <c r="H17" s="20"/>
      <c r="I17" s="18"/>
    </row>
    <row r="18" spans="1:11" ht="46.5" customHeight="1" x14ac:dyDescent="0.25">
      <c r="A18" s="32">
        <v>2</v>
      </c>
      <c r="B18" s="56" t="s">
        <v>58</v>
      </c>
      <c r="C18" s="56"/>
      <c r="D18" s="56"/>
      <c r="E18" s="2"/>
      <c r="F18" s="2"/>
      <c r="G18" s="20"/>
      <c r="H18" s="20"/>
      <c r="I18" s="18"/>
    </row>
    <row r="19" spans="1:11" x14ac:dyDescent="0.25">
      <c r="A19" s="30" t="s">
        <v>18</v>
      </c>
      <c r="B19" s="28">
        <v>1</v>
      </c>
      <c r="C19" s="27" t="s">
        <v>33</v>
      </c>
      <c r="D19" s="28"/>
      <c r="E19" s="28" t="s">
        <v>4</v>
      </c>
      <c r="F19" s="28">
        <v>9</v>
      </c>
      <c r="G19" s="35">
        <v>0</v>
      </c>
      <c r="H19" s="21"/>
      <c r="I19" s="29">
        <f t="shared" ref="I19:I20" si="3">F19*(G19+H19)</f>
        <v>0</v>
      </c>
    </row>
    <row r="20" spans="1:11" x14ac:dyDescent="0.25">
      <c r="A20" s="30" t="s">
        <v>19</v>
      </c>
      <c r="B20" s="2">
        <v>1</v>
      </c>
      <c r="C20" s="3" t="s">
        <v>50</v>
      </c>
      <c r="D20" s="2"/>
      <c r="E20" s="2" t="s">
        <v>4</v>
      </c>
      <c r="F20" s="2">
        <v>1</v>
      </c>
      <c r="G20" s="35">
        <v>0</v>
      </c>
      <c r="H20" s="21"/>
      <c r="I20" s="18">
        <f t="shared" si="3"/>
        <v>0</v>
      </c>
    </row>
    <row r="21" spans="1:11" x14ac:dyDescent="0.25">
      <c r="A21" s="30" t="s">
        <v>51</v>
      </c>
      <c r="B21" s="28">
        <v>1</v>
      </c>
      <c r="C21" s="27" t="s">
        <v>41</v>
      </c>
      <c r="D21" s="28"/>
      <c r="E21" s="28" t="s">
        <v>4</v>
      </c>
      <c r="F21" s="28">
        <v>4</v>
      </c>
      <c r="G21" s="35">
        <v>0</v>
      </c>
      <c r="H21" s="21"/>
      <c r="I21" s="29">
        <f t="shared" ref="I21:I23" si="4">F21*(G21+H21)</f>
        <v>0</v>
      </c>
      <c r="K21" s="22"/>
    </row>
    <row r="22" spans="1:11" x14ac:dyDescent="0.25">
      <c r="A22" s="30" t="s">
        <v>52</v>
      </c>
      <c r="B22" s="2">
        <v>1</v>
      </c>
      <c r="C22" s="3" t="s">
        <v>42</v>
      </c>
      <c r="D22" s="2"/>
      <c r="E22" s="2" t="s">
        <v>4</v>
      </c>
      <c r="F22" s="2">
        <v>1</v>
      </c>
      <c r="G22" s="35">
        <v>0</v>
      </c>
      <c r="H22" s="21"/>
      <c r="I22" s="18">
        <f t="shared" si="4"/>
        <v>0</v>
      </c>
      <c r="K22" s="22"/>
    </row>
    <row r="23" spans="1:11" x14ac:dyDescent="0.25">
      <c r="A23" s="30" t="s">
        <v>53</v>
      </c>
      <c r="B23" s="28">
        <v>1</v>
      </c>
      <c r="C23" s="27" t="s">
        <v>47</v>
      </c>
      <c r="D23" s="28"/>
      <c r="E23" s="28" t="s">
        <v>4</v>
      </c>
      <c r="F23" s="28">
        <v>2</v>
      </c>
      <c r="G23" s="35">
        <v>0</v>
      </c>
      <c r="H23" s="21"/>
      <c r="I23" s="29">
        <f t="shared" si="4"/>
        <v>0</v>
      </c>
    </row>
    <row r="24" spans="1:11" x14ac:dyDescent="0.25">
      <c r="A24" s="30" t="s">
        <v>54</v>
      </c>
      <c r="B24" s="2">
        <v>1</v>
      </c>
      <c r="C24" s="3" t="s">
        <v>48</v>
      </c>
      <c r="D24" s="2"/>
      <c r="E24" s="2" t="s">
        <v>4</v>
      </c>
      <c r="F24" s="2">
        <v>1</v>
      </c>
      <c r="G24" s="35">
        <v>0</v>
      </c>
      <c r="H24" s="21"/>
      <c r="I24" s="18">
        <f t="shared" ref="I24:I27" si="5">F24*(G24+H24)</f>
        <v>0</v>
      </c>
      <c r="K24" s="22"/>
    </row>
    <row r="25" spans="1:11" x14ac:dyDescent="0.25">
      <c r="A25" s="30" t="s">
        <v>55</v>
      </c>
      <c r="B25" s="28">
        <v>1</v>
      </c>
      <c r="C25" s="27" t="s">
        <v>56</v>
      </c>
      <c r="D25" s="28"/>
      <c r="E25" s="28" t="s">
        <v>4</v>
      </c>
      <c r="F25" s="28">
        <v>1</v>
      </c>
      <c r="G25" s="35">
        <v>0</v>
      </c>
      <c r="H25" s="21"/>
      <c r="I25" s="29">
        <f t="shared" si="5"/>
        <v>0</v>
      </c>
      <c r="K25" s="22"/>
    </row>
    <row r="26" spans="1:11" ht="8.25" customHeight="1" x14ac:dyDescent="0.25">
      <c r="A26" s="30"/>
      <c r="B26" s="2"/>
      <c r="C26" s="3"/>
      <c r="D26" s="2"/>
      <c r="E26" s="2"/>
      <c r="F26" s="2"/>
      <c r="G26" s="21"/>
      <c r="H26" s="21"/>
      <c r="I26" s="18"/>
      <c r="K26" s="22"/>
    </row>
    <row r="27" spans="1:11" ht="170.25" customHeight="1" x14ac:dyDescent="0.25">
      <c r="A27" s="32">
        <v>3</v>
      </c>
      <c r="B27" s="56" t="s">
        <v>62</v>
      </c>
      <c r="C27" s="56"/>
      <c r="D27" s="56"/>
      <c r="E27" s="2" t="s">
        <v>34</v>
      </c>
      <c r="F27" s="2">
        <v>1</v>
      </c>
      <c r="G27" s="21"/>
      <c r="H27" s="21"/>
      <c r="I27" s="18">
        <f t="shared" si="5"/>
        <v>0</v>
      </c>
    </row>
    <row r="28" spans="1:11" ht="7.35" customHeight="1" thickBot="1" x14ac:dyDescent="0.3">
      <c r="A28" s="13"/>
      <c r="B28" s="4"/>
      <c r="C28" s="4"/>
      <c r="D28" s="4"/>
      <c r="E28" s="4"/>
      <c r="F28" s="4"/>
      <c r="G28" s="4"/>
      <c r="H28" s="4"/>
      <c r="I28" s="14"/>
    </row>
    <row r="29" spans="1:11" ht="30.4" customHeight="1" thickBot="1" x14ac:dyDescent="0.3">
      <c r="A29" s="6"/>
      <c r="B29" s="7"/>
      <c r="C29" s="7"/>
      <c r="D29" s="7"/>
      <c r="E29" s="7"/>
      <c r="F29" s="7"/>
      <c r="G29" s="57" t="s">
        <v>20</v>
      </c>
      <c r="H29" s="58"/>
      <c r="I29" s="23">
        <f>SUM(I3:I28)</f>
        <v>0</v>
      </c>
      <c r="J29" s="22"/>
      <c r="K29" s="22"/>
    </row>
    <row r="30" spans="1:11" ht="15.75" thickBot="1" x14ac:dyDescent="0.3">
      <c r="A30" s="8"/>
      <c r="B30" s="9"/>
      <c r="C30" s="9"/>
      <c r="D30" s="9"/>
      <c r="E30" s="9"/>
      <c r="F30" s="9"/>
      <c r="G30" s="36" t="s">
        <v>61</v>
      </c>
      <c r="H30" s="37"/>
      <c r="I30" s="24"/>
    </row>
    <row r="31" spans="1:11" ht="31.35" customHeight="1" thickBot="1" x14ac:dyDescent="0.3">
      <c r="A31" s="10"/>
      <c r="B31" s="11"/>
      <c r="C31" s="11"/>
      <c r="D31" s="11"/>
      <c r="E31" s="11"/>
      <c r="F31" s="11"/>
      <c r="G31" s="38" t="s">
        <v>60</v>
      </c>
      <c r="H31" s="39"/>
      <c r="I31" s="25">
        <f>(I29+I30)</f>
        <v>0</v>
      </c>
    </row>
    <row r="32" spans="1:11" ht="15.75" thickBot="1" x14ac:dyDescent="0.3"/>
    <row r="33" spans="2:9" ht="24" customHeight="1" x14ac:dyDescent="0.25">
      <c r="B33" s="40" t="s">
        <v>21</v>
      </c>
      <c r="C33" s="41"/>
      <c r="D33" s="41"/>
      <c r="E33" s="42"/>
      <c r="F33" s="42"/>
      <c r="G33" s="42"/>
      <c r="H33" s="42"/>
      <c r="I33" s="43"/>
    </row>
    <row r="34" spans="2:9" ht="22.35" customHeight="1" x14ac:dyDescent="0.25">
      <c r="B34" s="48" t="s">
        <v>22</v>
      </c>
      <c r="C34" s="49"/>
      <c r="D34" s="49"/>
      <c r="E34" s="50"/>
      <c r="F34" s="50"/>
      <c r="G34" s="50"/>
      <c r="H34" s="50"/>
      <c r="I34" s="51"/>
    </row>
    <row r="35" spans="2:9" x14ac:dyDescent="0.25">
      <c r="B35" s="48" t="s">
        <v>23</v>
      </c>
      <c r="C35" s="49"/>
      <c r="D35" s="49"/>
      <c r="E35" s="50"/>
      <c r="F35" s="50"/>
      <c r="G35" s="50"/>
      <c r="H35" s="50"/>
      <c r="I35" s="51"/>
    </row>
    <row r="36" spans="2:9" ht="5.65" customHeight="1" x14ac:dyDescent="0.25">
      <c r="B36" s="48"/>
      <c r="C36" s="49"/>
      <c r="D36" s="49"/>
      <c r="E36" s="50"/>
      <c r="F36" s="50"/>
      <c r="G36" s="50"/>
      <c r="H36" s="50"/>
      <c r="I36" s="51"/>
    </row>
    <row r="37" spans="2:9" x14ac:dyDescent="0.25">
      <c r="B37" s="48" t="s">
        <v>24</v>
      </c>
      <c r="C37" s="49"/>
      <c r="D37" s="49"/>
      <c r="E37" s="50"/>
      <c r="F37" s="50"/>
      <c r="G37" s="50"/>
      <c r="H37" s="50"/>
      <c r="I37" s="51"/>
    </row>
    <row r="38" spans="2:9" ht="15.75" thickBot="1" x14ac:dyDescent="0.3">
      <c r="B38" s="44" t="s">
        <v>25</v>
      </c>
      <c r="C38" s="45"/>
      <c r="D38" s="45"/>
      <c r="E38" s="46"/>
      <c r="F38" s="46"/>
      <c r="G38" s="46"/>
      <c r="H38" s="46"/>
      <c r="I38" s="47"/>
    </row>
  </sheetData>
  <mergeCells count="20">
    <mergeCell ref="A1:I1"/>
    <mergeCell ref="B2:D2"/>
    <mergeCell ref="B3:D3"/>
    <mergeCell ref="G29:H29"/>
    <mergeCell ref="B18:D18"/>
    <mergeCell ref="B27:D27"/>
    <mergeCell ref="G30:H30"/>
    <mergeCell ref="G31:H31"/>
    <mergeCell ref="B33:D33"/>
    <mergeCell ref="E33:I33"/>
    <mergeCell ref="B38:D38"/>
    <mergeCell ref="E38:I38"/>
    <mergeCell ref="B34:D34"/>
    <mergeCell ref="E34:I34"/>
    <mergeCell ref="B35:D35"/>
    <mergeCell ref="E35:I35"/>
    <mergeCell ref="B37:D37"/>
    <mergeCell ref="E37:I37"/>
    <mergeCell ref="B36:D36"/>
    <mergeCell ref="E36:I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Kovacevic</dc:creator>
  <cp:lastModifiedBy>Djordje Jovanovic </cp:lastModifiedBy>
  <dcterms:created xsi:type="dcterms:W3CDTF">2024-12-02T12:49:58Z</dcterms:created>
  <dcterms:modified xsi:type="dcterms:W3CDTF">2025-12-17T11:36:36Z</dcterms:modified>
</cp:coreProperties>
</file>